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pier-mail.napier.ac.uk\staff\building performance centre\user data\40012858\"/>
    </mc:Choice>
  </mc:AlternateContent>
  <xr:revisionPtr revIDLastSave="0" documentId="13_ncr:1_{2B0E6627-72F3-4690-AB3C-CE909EFA5E33}" xr6:coauthVersionLast="47" xr6:coauthVersionMax="47" xr10:uidLastSave="{00000000-0000-0000-0000-000000000000}"/>
  <bookViews>
    <workbookView xWindow="-120" yWindow="-120" windowWidth="29040" windowHeight="15840" xr2:uid="{CC58E69E-2005-48E3-8D60-12AC302463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G8" i="1"/>
  <c r="G7" i="1"/>
  <c r="G3" i="1"/>
  <c r="G2" i="1"/>
  <c r="G9" i="1" l="1"/>
  <c r="G4" i="1"/>
</calcChain>
</file>

<file path=xl/sharedStrings.xml><?xml version="1.0" encoding="utf-8"?>
<sst xmlns="http://schemas.openxmlformats.org/spreadsheetml/2006/main" count="29" uniqueCount="21">
  <si>
    <t>Distance from source to NSR (metres)</t>
  </si>
  <si>
    <t>Point Source distance loss 
(20 x Log(distance))</t>
  </si>
  <si>
    <t xml:space="preserve">Reflected noise at nearest façade </t>
  </si>
  <si>
    <t>Option 1 - NSR #2</t>
  </si>
  <si>
    <t>Option 1 - NSR #1</t>
  </si>
  <si>
    <t>Resultant noise level at NSR #1</t>
  </si>
  <si>
    <t>Option 2 - NSR #1</t>
  </si>
  <si>
    <t>-7 dB</t>
  </si>
  <si>
    <t>Conservative loss due to awning (barrier effect + absorption) at octave band speech frequencies 
(500 Hz -2 kHz)</t>
  </si>
  <si>
    <t>+3</t>
  </si>
  <si>
    <t>Difference</t>
  </si>
  <si>
    <t>Option 2 - NSR #2</t>
  </si>
  <si>
    <t>-9.5</t>
  </si>
  <si>
    <t>-15.3</t>
  </si>
  <si>
    <t>-19.1</t>
  </si>
  <si>
    <t>Change in number of diners</t>
  </si>
  <si>
    <t>Original Number</t>
  </si>
  <si>
    <t>New Number</t>
  </si>
  <si>
    <t xml:space="preserve">Change in Noise Level </t>
  </si>
  <si>
    <r>
      <rPr>
        <sz val="12"/>
        <color theme="1"/>
        <rFont val="Calibri"/>
        <family val="2"/>
        <scheme val="minor"/>
      </rPr>
      <t>David Chapman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BEng(Hons), MIOA</t>
    </r>
  </si>
  <si>
    <r>
      <t>Typical External Dining Source noise level (dB L</t>
    </r>
    <r>
      <rPr>
        <b/>
        <vertAlign val="subscript"/>
        <sz val="11"/>
        <color theme="1"/>
        <rFont val="Calibri"/>
        <family val="2"/>
        <scheme val="minor"/>
      </rPr>
      <t>Aeq</t>
    </r>
    <r>
      <rPr>
        <b/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</si>
</sst>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6" xfId="0" quotePrefix="1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" fontId="0" fillId="0" borderId="9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" fontId="0" fillId="0" borderId="3" xfId="0" quotePrefix="1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1" fontId="0" fillId="0" borderId="8" xfId="0" quotePrefix="1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1" fontId="0" fillId="0" borderId="13" xfId="0" quotePrefix="1" applyNumberForma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" fontId="0" fillId="0" borderId="17" xfId="0" quotePrefix="1" applyNumberForma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right" vertical="center" wrapText="1"/>
    </xf>
    <xf numFmtId="164" fontId="0" fillId="0" borderId="19" xfId="0" applyNumberFormat="1" applyBorder="1" applyAlignment="1">
      <alignment horizontal="center" vertical="center"/>
    </xf>
    <xf numFmtId="164" fontId="0" fillId="0" borderId="3" xfId="0" quotePrefix="1" applyNumberFormat="1" applyBorder="1" applyAlignment="1">
      <alignment horizontal="center" vertical="center"/>
    </xf>
    <xf numFmtId="164" fontId="0" fillId="0" borderId="13" xfId="0" quotePrefix="1" applyNumberFormat="1" applyBorder="1" applyAlignment="1">
      <alignment horizontal="center" vertical="center"/>
    </xf>
    <xf numFmtId="164" fontId="0" fillId="0" borderId="6" xfId="0" quotePrefix="1" applyNumberForma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" fontId="0" fillId="0" borderId="0" xfId="0" quotePrefix="1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164" fontId="0" fillId="0" borderId="2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28576</xdr:rowOff>
    </xdr:from>
    <xdr:to>
      <xdr:col>18</xdr:col>
      <xdr:colOff>28575</xdr:colOff>
      <xdr:row>11</xdr:row>
      <xdr:rowOff>47626</xdr:rowOff>
    </xdr:to>
    <xdr:sp macro="" textlink="">
      <xdr:nvSpPr>
        <xdr:cNvPr id="25" name="Freeform: Shape 24">
          <a:extLst>
            <a:ext uri="{FF2B5EF4-FFF2-40B4-BE49-F238E27FC236}">
              <a16:creationId xmlns:a16="http://schemas.microsoft.com/office/drawing/2014/main" id="{E852DFD9-9219-49D9-9F19-E9A3A5D6CB16}"/>
            </a:ext>
          </a:extLst>
        </xdr:cNvPr>
        <xdr:cNvSpPr/>
      </xdr:nvSpPr>
      <xdr:spPr>
        <a:xfrm>
          <a:off x="0" y="409576"/>
          <a:ext cx="5514975" cy="1733550"/>
        </a:xfrm>
        <a:custGeom>
          <a:avLst/>
          <a:gdLst>
            <a:gd name="connsiteX0" fmla="*/ 0 w 5514975"/>
            <a:gd name="connsiteY0" fmla="*/ 1714500 h 1724025"/>
            <a:gd name="connsiteX1" fmla="*/ 0 w 5514975"/>
            <a:gd name="connsiteY1" fmla="*/ 19050 h 1724025"/>
            <a:gd name="connsiteX2" fmla="*/ 1209675 w 5514975"/>
            <a:gd name="connsiteY2" fmla="*/ 19050 h 1724025"/>
            <a:gd name="connsiteX3" fmla="*/ 1228725 w 5514975"/>
            <a:gd name="connsiteY3" fmla="*/ 1714500 h 1724025"/>
            <a:gd name="connsiteX4" fmla="*/ 4276725 w 5514975"/>
            <a:gd name="connsiteY4" fmla="*/ 1704975 h 1724025"/>
            <a:gd name="connsiteX5" fmla="*/ 4276725 w 5514975"/>
            <a:gd name="connsiteY5" fmla="*/ 0 h 1724025"/>
            <a:gd name="connsiteX6" fmla="*/ 5514975 w 5514975"/>
            <a:gd name="connsiteY6" fmla="*/ 0 h 1724025"/>
            <a:gd name="connsiteX7" fmla="*/ 5495925 w 5514975"/>
            <a:gd name="connsiteY7" fmla="*/ 1724025 h 1724025"/>
            <a:gd name="connsiteX0" fmla="*/ 0 w 5534025"/>
            <a:gd name="connsiteY0" fmla="*/ 1714500 h 1752600"/>
            <a:gd name="connsiteX1" fmla="*/ 0 w 5534025"/>
            <a:gd name="connsiteY1" fmla="*/ 19050 h 1752600"/>
            <a:gd name="connsiteX2" fmla="*/ 1209675 w 5534025"/>
            <a:gd name="connsiteY2" fmla="*/ 19050 h 1752600"/>
            <a:gd name="connsiteX3" fmla="*/ 1228725 w 5534025"/>
            <a:gd name="connsiteY3" fmla="*/ 1714500 h 1752600"/>
            <a:gd name="connsiteX4" fmla="*/ 4276725 w 5534025"/>
            <a:gd name="connsiteY4" fmla="*/ 1704975 h 1752600"/>
            <a:gd name="connsiteX5" fmla="*/ 4276725 w 5534025"/>
            <a:gd name="connsiteY5" fmla="*/ 0 h 1752600"/>
            <a:gd name="connsiteX6" fmla="*/ 5514975 w 5534025"/>
            <a:gd name="connsiteY6" fmla="*/ 0 h 1752600"/>
            <a:gd name="connsiteX7" fmla="*/ 5534025 w 5534025"/>
            <a:gd name="connsiteY7" fmla="*/ 1752600 h 1752600"/>
            <a:gd name="connsiteX0" fmla="*/ 0 w 5514975"/>
            <a:gd name="connsiteY0" fmla="*/ 1714500 h 1752600"/>
            <a:gd name="connsiteX1" fmla="*/ 0 w 5514975"/>
            <a:gd name="connsiteY1" fmla="*/ 19050 h 1752600"/>
            <a:gd name="connsiteX2" fmla="*/ 1209675 w 5514975"/>
            <a:gd name="connsiteY2" fmla="*/ 19050 h 1752600"/>
            <a:gd name="connsiteX3" fmla="*/ 1228725 w 5514975"/>
            <a:gd name="connsiteY3" fmla="*/ 1714500 h 1752600"/>
            <a:gd name="connsiteX4" fmla="*/ 4276725 w 5514975"/>
            <a:gd name="connsiteY4" fmla="*/ 1704975 h 1752600"/>
            <a:gd name="connsiteX5" fmla="*/ 4276725 w 5514975"/>
            <a:gd name="connsiteY5" fmla="*/ 0 h 1752600"/>
            <a:gd name="connsiteX6" fmla="*/ 5514975 w 5514975"/>
            <a:gd name="connsiteY6" fmla="*/ 0 h 1752600"/>
            <a:gd name="connsiteX7" fmla="*/ 5486400 w 5514975"/>
            <a:gd name="connsiteY7" fmla="*/ 1752600 h 1752600"/>
            <a:gd name="connsiteX0" fmla="*/ 0 w 5534025"/>
            <a:gd name="connsiteY0" fmla="*/ 1714500 h 1752600"/>
            <a:gd name="connsiteX1" fmla="*/ 0 w 5534025"/>
            <a:gd name="connsiteY1" fmla="*/ 19050 h 1752600"/>
            <a:gd name="connsiteX2" fmla="*/ 1209675 w 5534025"/>
            <a:gd name="connsiteY2" fmla="*/ 19050 h 1752600"/>
            <a:gd name="connsiteX3" fmla="*/ 1228725 w 5534025"/>
            <a:gd name="connsiteY3" fmla="*/ 1714500 h 1752600"/>
            <a:gd name="connsiteX4" fmla="*/ 4276725 w 5534025"/>
            <a:gd name="connsiteY4" fmla="*/ 1704975 h 1752600"/>
            <a:gd name="connsiteX5" fmla="*/ 4276725 w 5534025"/>
            <a:gd name="connsiteY5" fmla="*/ 0 h 1752600"/>
            <a:gd name="connsiteX6" fmla="*/ 5514975 w 5534025"/>
            <a:gd name="connsiteY6" fmla="*/ 0 h 1752600"/>
            <a:gd name="connsiteX7" fmla="*/ 5534025 w 5534025"/>
            <a:gd name="connsiteY7" fmla="*/ 1752600 h 1752600"/>
            <a:gd name="connsiteX0" fmla="*/ 0 w 5534025"/>
            <a:gd name="connsiteY0" fmla="*/ 1714500 h 1733550"/>
            <a:gd name="connsiteX1" fmla="*/ 0 w 5534025"/>
            <a:gd name="connsiteY1" fmla="*/ 19050 h 1733550"/>
            <a:gd name="connsiteX2" fmla="*/ 1209675 w 5534025"/>
            <a:gd name="connsiteY2" fmla="*/ 19050 h 1733550"/>
            <a:gd name="connsiteX3" fmla="*/ 1228725 w 5534025"/>
            <a:gd name="connsiteY3" fmla="*/ 1714500 h 1733550"/>
            <a:gd name="connsiteX4" fmla="*/ 4276725 w 5534025"/>
            <a:gd name="connsiteY4" fmla="*/ 1704975 h 1733550"/>
            <a:gd name="connsiteX5" fmla="*/ 4276725 w 5534025"/>
            <a:gd name="connsiteY5" fmla="*/ 0 h 1733550"/>
            <a:gd name="connsiteX6" fmla="*/ 5514975 w 5534025"/>
            <a:gd name="connsiteY6" fmla="*/ 0 h 1733550"/>
            <a:gd name="connsiteX7" fmla="*/ 5534025 w 5534025"/>
            <a:gd name="connsiteY7" fmla="*/ 1733550 h 1733550"/>
            <a:gd name="connsiteX0" fmla="*/ 0 w 5514975"/>
            <a:gd name="connsiteY0" fmla="*/ 1714500 h 1733550"/>
            <a:gd name="connsiteX1" fmla="*/ 0 w 5514975"/>
            <a:gd name="connsiteY1" fmla="*/ 19050 h 1733550"/>
            <a:gd name="connsiteX2" fmla="*/ 1209675 w 5514975"/>
            <a:gd name="connsiteY2" fmla="*/ 19050 h 1733550"/>
            <a:gd name="connsiteX3" fmla="*/ 1228725 w 5514975"/>
            <a:gd name="connsiteY3" fmla="*/ 1714500 h 1733550"/>
            <a:gd name="connsiteX4" fmla="*/ 4276725 w 5514975"/>
            <a:gd name="connsiteY4" fmla="*/ 1704975 h 1733550"/>
            <a:gd name="connsiteX5" fmla="*/ 4276725 w 5514975"/>
            <a:gd name="connsiteY5" fmla="*/ 0 h 1733550"/>
            <a:gd name="connsiteX6" fmla="*/ 5514975 w 5514975"/>
            <a:gd name="connsiteY6" fmla="*/ 0 h 1733550"/>
            <a:gd name="connsiteX7" fmla="*/ 5505450 w 5514975"/>
            <a:gd name="connsiteY7" fmla="*/ 1733550 h 1733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5514975" h="1733550">
              <a:moveTo>
                <a:pt x="0" y="1714500"/>
              </a:moveTo>
              <a:lnTo>
                <a:pt x="0" y="19050"/>
              </a:lnTo>
              <a:lnTo>
                <a:pt x="1209675" y="19050"/>
              </a:lnTo>
              <a:lnTo>
                <a:pt x="1228725" y="1714500"/>
              </a:lnTo>
              <a:lnTo>
                <a:pt x="4276725" y="1704975"/>
              </a:lnTo>
              <a:lnTo>
                <a:pt x="4276725" y="0"/>
              </a:lnTo>
              <a:lnTo>
                <a:pt x="5514975" y="0"/>
              </a:lnTo>
              <a:lnTo>
                <a:pt x="5505450" y="1733550"/>
              </a:lnTo>
            </a:path>
          </a:pathLst>
        </a:cu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0</xdr:colOff>
      <xdr:row>11</xdr:row>
      <xdr:rowOff>28576</xdr:rowOff>
    </xdr:from>
    <xdr:to>
      <xdr:col>18</xdr:col>
      <xdr:colOff>19050</xdr:colOff>
      <xdr:row>11</xdr:row>
      <xdr:rowOff>47626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BA09B45F-ABA1-41C2-A0B8-57A70EB8E53C}"/>
            </a:ext>
          </a:extLst>
        </xdr:cNvPr>
        <xdr:cNvCxnSpPr>
          <a:stCxn id="25" idx="0"/>
          <a:endCxn id="25" idx="7"/>
        </xdr:cNvCxnSpPr>
      </xdr:nvCxnSpPr>
      <xdr:spPr>
        <a:xfrm>
          <a:off x="0" y="2124076"/>
          <a:ext cx="5505450" cy="19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200025</xdr:colOff>
      <xdr:row>9</xdr:row>
      <xdr:rowOff>142875</xdr:rowOff>
    </xdr:from>
    <xdr:to>
      <xdr:col>11</xdr:col>
      <xdr:colOff>542925</xdr:colOff>
      <xdr:row>11</xdr:row>
      <xdr:rowOff>9524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C5771F4B-E72E-49AB-BF4D-A1230FD31984}"/>
            </a:ext>
          </a:extLst>
        </xdr:cNvPr>
        <xdr:cNvSpPr/>
      </xdr:nvSpPr>
      <xdr:spPr>
        <a:xfrm>
          <a:off x="1419225" y="1857375"/>
          <a:ext cx="342900" cy="247649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19050</xdr:colOff>
      <xdr:row>7</xdr:row>
      <xdr:rowOff>123825</xdr:rowOff>
    </xdr:from>
    <xdr:to>
      <xdr:col>11</xdr:col>
      <xdr:colOff>523050</xdr:colOff>
      <xdr:row>8</xdr:row>
      <xdr:rowOff>41325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CC4CAA11-13C0-4A40-974B-7F9F1C8C46FB}"/>
            </a:ext>
          </a:extLst>
        </xdr:cNvPr>
        <xdr:cNvCxnSpPr/>
      </xdr:nvCxnSpPr>
      <xdr:spPr>
        <a:xfrm>
          <a:off x="1238250" y="1457325"/>
          <a:ext cx="504000" cy="108000"/>
        </a:xfrm>
        <a:prstGeom prst="line">
          <a:avLst/>
        </a:prstGeom>
        <a:ln w="1905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6</xdr:row>
      <xdr:rowOff>57150</xdr:rowOff>
    </xdr:from>
    <xdr:to>
      <xdr:col>11</xdr:col>
      <xdr:colOff>371475</xdr:colOff>
      <xdr:row>9</xdr:row>
      <xdr:rowOff>142875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69139E6D-2A45-47D1-B710-880DF15FA921}"/>
            </a:ext>
          </a:extLst>
        </xdr:cNvPr>
        <xdr:cNvCxnSpPr>
          <a:stCxn id="27" idx="0"/>
        </xdr:cNvCxnSpPr>
      </xdr:nvCxnSpPr>
      <xdr:spPr>
        <a:xfrm flipH="1" flipV="1">
          <a:off x="1266825" y="1200150"/>
          <a:ext cx="323850" cy="657225"/>
        </a:xfrm>
        <a:prstGeom prst="straightConnector1">
          <a:avLst/>
        </a:prstGeom>
        <a:ln w="19050">
          <a:solidFill>
            <a:srgbClr val="FFC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552450</xdr:colOff>
      <xdr:row>6</xdr:row>
      <xdr:rowOff>66675</xdr:rowOff>
    </xdr:from>
    <xdr:to>
      <xdr:col>15</xdr:col>
      <xdr:colOff>581025</xdr:colOff>
      <xdr:row>10</xdr:row>
      <xdr:rowOff>114300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8E429D47-B9B2-422D-8000-B0F824F8634B}"/>
            </a:ext>
          </a:extLst>
        </xdr:cNvPr>
        <xdr:cNvCxnSpPr/>
      </xdr:nvCxnSpPr>
      <xdr:spPr>
        <a:xfrm flipV="1">
          <a:off x="1771650" y="1209675"/>
          <a:ext cx="2466975" cy="809625"/>
        </a:xfrm>
        <a:prstGeom prst="straightConnector1">
          <a:avLst/>
        </a:prstGeom>
        <a:ln w="19050">
          <a:solidFill>
            <a:srgbClr val="FFC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</xdr:colOff>
      <xdr:row>5</xdr:row>
      <xdr:rowOff>180975</xdr:rowOff>
    </xdr:from>
    <xdr:to>
      <xdr:col>15</xdr:col>
      <xdr:colOff>590550</xdr:colOff>
      <xdr:row>9</xdr:row>
      <xdr:rowOff>133350</xdr:rowOff>
    </xdr:to>
    <xdr:sp macro="" textlink="">
      <xdr:nvSpPr>
        <xdr:cNvPr id="31" name="Freeform: Shape 30">
          <a:extLst>
            <a:ext uri="{FF2B5EF4-FFF2-40B4-BE49-F238E27FC236}">
              <a16:creationId xmlns:a16="http://schemas.microsoft.com/office/drawing/2014/main" id="{AAD28AD5-A06F-466A-9BF3-F72A77A3C557}"/>
            </a:ext>
          </a:extLst>
        </xdr:cNvPr>
        <xdr:cNvSpPr/>
      </xdr:nvSpPr>
      <xdr:spPr>
        <a:xfrm>
          <a:off x="1247775" y="1133475"/>
          <a:ext cx="3000375" cy="714375"/>
        </a:xfrm>
        <a:custGeom>
          <a:avLst/>
          <a:gdLst>
            <a:gd name="connsiteX0" fmla="*/ 314325 w 2952750"/>
            <a:gd name="connsiteY0" fmla="*/ 676275 h 676275"/>
            <a:gd name="connsiteX1" fmla="*/ 0 w 2952750"/>
            <a:gd name="connsiteY1" fmla="*/ 533400 h 676275"/>
            <a:gd name="connsiteX2" fmla="*/ 2952750 w 2952750"/>
            <a:gd name="connsiteY2" fmla="*/ 0 h 676275"/>
            <a:gd name="connsiteX0" fmla="*/ 342900 w 2952750"/>
            <a:gd name="connsiteY0" fmla="*/ 685800 h 685800"/>
            <a:gd name="connsiteX1" fmla="*/ 0 w 2952750"/>
            <a:gd name="connsiteY1" fmla="*/ 533400 h 685800"/>
            <a:gd name="connsiteX2" fmla="*/ 2952750 w 2952750"/>
            <a:gd name="connsiteY2" fmla="*/ 0 h 685800"/>
            <a:gd name="connsiteX0" fmla="*/ 342900 w 3000375"/>
            <a:gd name="connsiteY0" fmla="*/ 714375 h 714375"/>
            <a:gd name="connsiteX1" fmla="*/ 0 w 3000375"/>
            <a:gd name="connsiteY1" fmla="*/ 561975 h 714375"/>
            <a:gd name="connsiteX2" fmla="*/ 3000375 w 3000375"/>
            <a:gd name="connsiteY2" fmla="*/ 0 h 7143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000375" h="714375">
              <a:moveTo>
                <a:pt x="342900" y="714375"/>
              </a:moveTo>
              <a:lnTo>
                <a:pt x="0" y="561975"/>
              </a:lnTo>
              <a:lnTo>
                <a:pt x="3000375" y="0"/>
              </a:lnTo>
            </a:path>
          </a:pathLst>
        </a:custGeom>
        <a:noFill/>
        <a:ln w="19050">
          <a:solidFill>
            <a:srgbClr val="FFC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219074</xdr:colOff>
      <xdr:row>0</xdr:row>
      <xdr:rowOff>66675</xdr:rowOff>
    </xdr:from>
    <xdr:to>
      <xdr:col>14</xdr:col>
      <xdr:colOff>533399</xdr:colOff>
      <xdr:row>4</xdr:row>
      <xdr:rowOff>152400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75C4C2F8-BA8F-4ECA-9563-49C779016A43}"/>
            </a:ext>
          </a:extLst>
        </xdr:cNvPr>
        <xdr:cNvSpPr txBox="1"/>
      </xdr:nvSpPr>
      <xdr:spPr>
        <a:xfrm>
          <a:off x="2047874" y="66675"/>
          <a:ext cx="1533525" cy="847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b="1"/>
            <a:t>Option 1: Outdoor</a:t>
          </a:r>
          <a:r>
            <a:rPr lang="en-GB" sz="1100" b="1" baseline="0"/>
            <a:t> dining on pavement ~0.5m next to building</a:t>
          </a:r>
          <a:endParaRPr lang="en-GB" sz="1100" b="1"/>
        </a:p>
      </xdr:txBody>
    </xdr:sp>
    <xdr:clientData/>
  </xdr:twoCellAnchor>
  <xdr:twoCellAnchor>
    <xdr:from>
      <xdr:col>12</xdr:col>
      <xdr:colOff>38100</xdr:colOff>
      <xdr:row>11</xdr:row>
      <xdr:rowOff>114300</xdr:rowOff>
    </xdr:from>
    <xdr:to>
      <xdr:col>15</xdr:col>
      <xdr:colOff>85726</xdr:colOff>
      <xdr:row>13</xdr:row>
      <xdr:rowOff>47625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3C42BCFB-ECBE-4725-B973-908F5EEC6107}"/>
            </a:ext>
          </a:extLst>
        </xdr:cNvPr>
        <xdr:cNvSpPr txBox="1"/>
      </xdr:nvSpPr>
      <xdr:spPr>
        <a:xfrm>
          <a:off x="1866900" y="2209800"/>
          <a:ext cx="1876426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10 m between NSR buildings</a:t>
          </a:r>
        </a:p>
      </xdr:txBody>
    </xdr:sp>
    <xdr:clientData/>
  </xdr:twoCellAnchor>
  <xdr:twoCellAnchor>
    <xdr:from>
      <xdr:col>9</xdr:col>
      <xdr:colOff>0</xdr:colOff>
      <xdr:row>16</xdr:row>
      <xdr:rowOff>28576</xdr:rowOff>
    </xdr:from>
    <xdr:to>
      <xdr:col>18</xdr:col>
      <xdr:colOff>28575</xdr:colOff>
      <xdr:row>25</xdr:row>
      <xdr:rowOff>47626</xdr:rowOff>
    </xdr:to>
    <xdr:sp macro="" textlink="">
      <xdr:nvSpPr>
        <xdr:cNvPr id="34" name="Freeform: Shape 33">
          <a:extLst>
            <a:ext uri="{FF2B5EF4-FFF2-40B4-BE49-F238E27FC236}">
              <a16:creationId xmlns:a16="http://schemas.microsoft.com/office/drawing/2014/main" id="{81B1CB5B-8786-4FAA-BB66-0C09C5BABCB2}"/>
            </a:ext>
          </a:extLst>
        </xdr:cNvPr>
        <xdr:cNvSpPr/>
      </xdr:nvSpPr>
      <xdr:spPr>
        <a:xfrm>
          <a:off x="0" y="3267076"/>
          <a:ext cx="5514975" cy="1733550"/>
        </a:xfrm>
        <a:custGeom>
          <a:avLst/>
          <a:gdLst>
            <a:gd name="connsiteX0" fmla="*/ 0 w 5514975"/>
            <a:gd name="connsiteY0" fmla="*/ 1714500 h 1724025"/>
            <a:gd name="connsiteX1" fmla="*/ 0 w 5514975"/>
            <a:gd name="connsiteY1" fmla="*/ 19050 h 1724025"/>
            <a:gd name="connsiteX2" fmla="*/ 1209675 w 5514975"/>
            <a:gd name="connsiteY2" fmla="*/ 19050 h 1724025"/>
            <a:gd name="connsiteX3" fmla="*/ 1228725 w 5514975"/>
            <a:gd name="connsiteY3" fmla="*/ 1714500 h 1724025"/>
            <a:gd name="connsiteX4" fmla="*/ 4276725 w 5514975"/>
            <a:gd name="connsiteY4" fmla="*/ 1704975 h 1724025"/>
            <a:gd name="connsiteX5" fmla="*/ 4276725 w 5514975"/>
            <a:gd name="connsiteY5" fmla="*/ 0 h 1724025"/>
            <a:gd name="connsiteX6" fmla="*/ 5514975 w 5514975"/>
            <a:gd name="connsiteY6" fmla="*/ 0 h 1724025"/>
            <a:gd name="connsiteX7" fmla="*/ 5495925 w 5514975"/>
            <a:gd name="connsiteY7" fmla="*/ 1724025 h 1724025"/>
            <a:gd name="connsiteX0" fmla="*/ 0 w 5534025"/>
            <a:gd name="connsiteY0" fmla="*/ 1714500 h 1752600"/>
            <a:gd name="connsiteX1" fmla="*/ 0 w 5534025"/>
            <a:gd name="connsiteY1" fmla="*/ 19050 h 1752600"/>
            <a:gd name="connsiteX2" fmla="*/ 1209675 w 5534025"/>
            <a:gd name="connsiteY2" fmla="*/ 19050 h 1752600"/>
            <a:gd name="connsiteX3" fmla="*/ 1228725 w 5534025"/>
            <a:gd name="connsiteY3" fmla="*/ 1714500 h 1752600"/>
            <a:gd name="connsiteX4" fmla="*/ 4276725 w 5534025"/>
            <a:gd name="connsiteY4" fmla="*/ 1704975 h 1752600"/>
            <a:gd name="connsiteX5" fmla="*/ 4276725 w 5534025"/>
            <a:gd name="connsiteY5" fmla="*/ 0 h 1752600"/>
            <a:gd name="connsiteX6" fmla="*/ 5514975 w 5534025"/>
            <a:gd name="connsiteY6" fmla="*/ 0 h 1752600"/>
            <a:gd name="connsiteX7" fmla="*/ 5534025 w 5534025"/>
            <a:gd name="connsiteY7" fmla="*/ 1752600 h 1752600"/>
            <a:gd name="connsiteX0" fmla="*/ 0 w 5514975"/>
            <a:gd name="connsiteY0" fmla="*/ 1714500 h 1752600"/>
            <a:gd name="connsiteX1" fmla="*/ 0 w 5514975"/>
            <a:gd name="connsiteY1" fmla="*/ 19050 h 1752600"/>
            <a:gd name="connsiteX2" fmla="*/ 1209675 w 5514975"/>
            <a:gd name="connsiteY2" fmla="*/ 19050 h 1752600"/>
            <a:gd name="connsiteX3" fmla="*/ 1228725 w 5514975"/>
            <a:gd name="connsiteY3" fmla="*/ 1714500 h 1752600"/>
            <a:gd name="connsiteX4" fmla="*/ 4276725 w 5514975"/>
            <a:gd name="connsiteY4" fmla="*/ 1704975 h 1752600"/>
            <a:gd name="connsiteX5" fmla="*/ 4276725 w 5514975"/>
            <a:gd name="connsiteY5" fmla="*/ 0 h 1752600"/>
            <a:gd name="connsiteX6" fmla="*/ 5514975 w 5514975"/>
            <a:gd name="connsiteY6" fmla="*/ 0 h 1752600"/>
            <a:gd name="connsiteX7" fmla="*/ 5486400 w 5514975"/>
            <a:gd name="connsiteY7" fmla="*/ 1752600 h 1752600"/>
            <a:gd name="connsiteX0" fmla="*/ 0 w 5534025"/>
            <a:gd name="connsiteY0" fmla="*/ 1714500 h 1752600"/>
            <a:gd name="connsiteX1" fmla="*/ 0 w 5534025"/>
            <a:gd name="connsiteY1" fmla="*/ 19050 h 1752600"/>
            <a:gd name="connsiteX2" fmla="*/ 1209675 w 5534025"/>
            <a:gd name="connsiteY2" fmla="*/ 19050 h 1752600"/>
            <a:gd name="connsiteX3" fmla="*/ 1228725 w 5534025"/>
            <a:gd name="connsiteY3" fmla="*/ 1714500 h 1752600"/>
            <a:gd name="connsiteX4" fmla="*/ 4276725 w 5534025"/>
            <a:gd name="connsiteY4" fmla="*/ 1704975 h 1752600"/>
            <a:gd name="connsiteX5" fmla="*/ 4276725 w 5534025"/>
            <a:gd name="connsiteY5" fmla="*/ 0 h 1752600"/>
            <a:gd name="connsiteX6" fmla="*/ 5514975 w 5534025"/>
            <a:gd name="connsiteY6" fmla="*/ 0 h 1752600"/>
            <a:gd name="connsiteX7" fmla="*/ 5534025 w 5534025"/>
            <a:gd name="connsiteY7" fmla="*/ 1752600 h 1752600"/>
            <a:gd name="connsiteX0" fmla="*/ 0 w 5534025"/>
            <a:gd name="connsiteY0" fmla="*/ 1714500 h 1733550"/>
            <a:gd name="connsiteX1" fmla="*/ 0 w 5534025"/>
            <a:gd name="connsiteY1" fmla="*/ 19050 h 1733550"/>
            <a:gd name="connsiteX2" fmla="*/ 1209675 w 5534025"/>
            <a:gd name="connsiteY2" fmla="*/ 19050 h 1733550"/>
            <a:gd name="connsiteX3" fmla="*/ 1228725 w 5534025"/>
            <a:gd name="connsiteY3" fmla="*/ 1714500 h 1733550"/>
            <a:gd name="connsiteX4" fmla="*/ 4276725 w 5534025"/>
            <a:gd name="connsiteY4" fmla="*/ 1704975 h 1733550"/>
            <a:gd name="connsiteX5" fmla="*/ 4276725 w 5534025"/>
            <a:gd name="connsiteY5" fmla="*/ 0 h 1733550"/>
            <a:gd name="connsiteX6" fmla="*/ 5514975 w 5534025"/>
            <a:gd name="connsiteY6" fmla="*/ 0 h 1733550"/>
            <a:gd name="connsiteX7" fmla="*/ 5534025 w 5534025"/>
            <a:gd name="connsiteY7" fmla="*/ 1733550 h 1733550"/>
            <a:gd name="connsiteX0" fmla="*/ 0 w 5514975"/>
            <a:gd name="connsiteY0" fmla="*/ 1714500 h 1733550"/>
            <a:gd name="connsiteX1" fmla="*/ 0 w 5514975"/>
            <a:gd name="connsiteY1" fmla="*/ 19050 h 1733550"/>
            <a:gd name="connsiteX2" fmla="*/ 1209675 w 5514975"/>
            <a:gd name="connsiteY2" fmla="*/ 19050 h 1733550"/>
            <a:gd name="connsiteX3" fmla="*/ 1228725 w 5514975"/>
            <a:gd name="connsiteY3" fmla="*/ 1714500 h 1733550"/>
            <a:gd name="connsiteX4" fmla="*/ 4276725 w 5514975"/>
            <a:gd name="connsiteY4" fmla="*/ 1704975 h 1733550"/>
            <a:gd name="connsiteX5" fmla="*/ 4276725 w 5514975"/>
            <a:gd name="connsiteY5" fmla="*/ 0 h 1733550"/>
            <a:gd name="connsiteX6" fmla="*/ 5514975 w 5514975"/>
            <a:gd name="connsiteY6" fmla="*/ 0 h 1733550"/>
            <a:gd name="connsiteX7" fmla="*/ 5505450 w 5514975"/>
            <a:gd name="connsiteY7" fmla="*/ 1733550 h 1733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5514975" h="1733550">
              <a:moveTo>
                <a:pt x="0" y="1714500"/>
              </a:moveTo>
              <a:lnTo>
                <a:pt x="0" y="19050"/>
              </a:lnTo>
              <a:lnTo>
                <a:pt x="1209675" y="19050"/>
              </a:lnTo>
              <a:lnTo>
                <a:pt x="1228725" y="1714500"/>
              </a:lnTo>
              <a:lnTo>
                <a:pt x="4276725" y="1704975"/>
              </a:lnTo>
              <a:lnTo>
                <a:pt x="4276725" y="0"/>
              </a:lnTo>
              <a:lnTo>
                <a:pt x="5514975" y="0"/>
              </a:lnTo>
              <a:lnTo>
                <a:pt x="5505450" y="1733550"/>
              </a:lnTo>
            </a:path>
          </a:pathLst>
        </a:cu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0</xdr:colOff>
      <xdr:row>25</xdr:row>
      <xdr:rowOff>28576</xdr:rowOff>
    </xdr:from>
    <xdr:to>
      <xdr:col>18</xdr:col>
      <xdr:colOff>19050</xdr:colOff>
      <xdr:row>25</xdr:row>
      <xdr:rowOff>47626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B5F311BD-F7A1-46B8-BDB4-DB3554DC661B}"/>
            </a:ext>
          </a:extLst>
        </xdr:cNvPr>
        <xdr:cNvCxnSpPr>
          <a:stCxn id="34" idx="0"/>
          <a:endCxn id="34" idx="7"/>
        </xdr:cNvCxnSpPr>
      </xdr:nvCxnSpPr>
      <xdr:spPr>
        <a:xfrm>
          <a:off x="0" y="4981576"/>
          <a:ext cx="5505450" cy="19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161925</xdr:colOff>
      <xdr:row>23</xdr:row>
      <xdr:rowOff>114300</xdr:rowOff>
    </xdr:from>
    <xdr:to>
      <xdr:col>13</xdr:col>
      <xdr:colOff>504825</xdr:colOff>
      <xdr:row>24</xdr:row>
      <xdr:rowOff>171449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524BC1E2-F2B5-4FD4-A06A-80F4499C4598}"/>
            </a:ext>
          </a:extLst>
        </xdr:cNvPr>
        <xdr:cNvSpPr/>
      </xdr:nvSpPr>
      <xdr:spPr>
        <a:xfrm>
          <a:off x="2600325" y="4686300"/>
          <a:ext cx="342900" cy="247649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19050</xdr:colOff>
      <xdr:row>21</xdr:row>
      <xdr:rowOff>123825</xdr:rowOff>
    </xdr:from>
    <xdr:to>
      <xdr:col>11</xdr:col>
      <xdr:colOff>523050</xdr:colOff>
      <xdr:row>22</xdr:row>
      <xdr:rowOff>41325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B393062D-B44F-4268-8F04-06073886CCD9}"/>
            </a:ext>
          </a:extLst>
        </xdr:cNvPr>
        <xdr:cNvCxnSpPr/>
      </xdr:nvCxnSpPr>
      <xdr:spPr>
        <a:xfrm>
          <a:off x="1238250" y="4314825"/>
          <a:ext cx="504000" cy="108000"/>
        </a:xfrm>
        <a:prstGeom prst="line">
          <a:avLst/>
        </a:prstGeom>
        <a:ln w="1905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16</xdr:row>
      <xdr:rowOff>171450</xdr:rowOff>
    </xdr:from>
    <xdr:to>
      <xdr:col>10</xdr:col>
      <xdr:colOff>542925</xdr:colOff>
      <xdr:row>20</xdr:row>
      <xdr:rowOff>152400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23C523CB-6A6D-4C00-997E-51B589DDBE67}"/>
            </a:ext>
          </a:extLst>
        </xdr:cNvPr>
        <xdr:cNvSpPr txBox="1"/>
      </xdr:nvSpPr>
      <xdr:spPr>
        <a:xfrm>
          <a:off x="38100" y="3409950"/>
          <a:ext cx="111442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Noise Sensitive Receiver #1 (~3m from Gnd</a:t>
          </a:r>
          <a:r>
            <a:rPr lang="en-GB" sz="1100" baseline="0"/>
            <a:t>)</a:t>
          </a:r>
          <a:endParaRPr lang="en-GB" sz="1100"/>
        </a:p>
      </xdr:txBody>
    </xdr:sp>
    <xdr:clientData/>
  </xdr:twoCellAnchor>
  <xdr:twoCellAnchor>
    <xdr:from>
      <xdr:col>11</xdr:col>
      <xdr:colOff>38100</xdr:colOff>
      <xdr:row>19</xdr:row>
      <xdr:rowOff>171450</xdr:rowOff>
    </xdr:from>
    <xdr:to>
      <xdr:col>13</xdr:col>
      <xdr:colOff>333375</xdr:colOff>
      <xdr:row>23</xdr:row>
      <xdr:rowOff>114300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C0870C47-440E-4C9E-988B-7EDEE2B4C84F}"/>
            </a:ext>
          </a:extLst>
        </xdr:cNvPr>
        <xdr:cNvCxnSpPr>
          <a:stCxn id="36" idx="0"/>
        </xdr:cNvCxnSpPr>
      </xdr:nvCxnSpPr>
      <xdr:spPr>
        <a:xfrm flipH="1" flipV="1">
          <a:off x="1257300" y="3981450"/>
          <a:ext cx="1514475" cy="704850"/>
        </a:xfrm>
        <a:prstGeom prst="straightConnector1">
          <a:avLst/>
        </a:prstGeom>
        <a:ln w="19050">
          <a:solidFill>
            <a:srgbClr val="FFC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333375</xdr:colOff>
      <xdr:row>20</xdr:row>
      <xdr:rowOff>95250</xdr:rowOff>
    </xdr:from>
    <xdr:to>
      <xdr:col>15</xdr:col>
      <xdr:colOff>590550</xdr:colOff>
      <xdr:row>23</xdr:row>
      <xdr:rowOff>114300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E340D52C-726E-40B7-B9DE-88745439485F}"/>
            </a:ext>
          </a:extLst>
        </xdr:cNvPr>
        <xdr:cNvCxnSpPr>
          <a:stCxn id="36" idx="0"/>
        </xdr:cNvCxnSpPr>
      </xdr:nvCxnSpPr>
      <xdr:spPr>
        <a:xfrm flipV="1">
          <a:off x="2771775" y="4095750"/>
          <a:ext cx="1476375" cy="590550"/>
        </a:xfrm>
        <a:prstGeom prst="straightConnector1">
          <a:avLst/>
        </a:prstGeom>
        <a:ln w="19050">
          <a:solidFill>
            <a:srgbClr val="FFC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95249</xdr:colOff>
      <xdr:row>14</xdr:row>
      <xdr:rowOff>85726</xdr:rowOff>
    </xdr:from>
    <xdr:to>
      <xdr:col>14</xdr:col>
      <xdr:colOff>561974</xdr:colOff>
      <xdr:row>17</xdr:row>
      <xdr:rowOff>66675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5E8A3743-0E63-4AA0-B52E-7E26AD1FA320}"/>
            </a:ext>
          </a:extLst>
        </xdr:cNvPr>
        <xdr:cNvSpPr txBox="1"/>
      </xdr:nvSpPr>
      <xdr:spPr>
        <a:xfrm>
          <a:off x="1924049" y="2943226"/>
          <a:ext cx="1685925" cy="5524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b="1"/>
            <a:t>Option 2: Outdoor</a:t>
          </a:r>
          <a:r>
            <a:rPr lang="en-GB" sz="1100" b="1" baseline="0"/>
            <a:t> dining middle of the road</a:t>
          </a:r>
          <a:endParaRPr lang="en-GB" sz="1100" b="1"/>
        </a:p>
      </xdr:txBody>
    </xdr:sp>
    <xdr:clientData/>
  </xdr:twoCellAnchor>
  <xdr:twoCellAnchor>
    <xdr:from>
      <xdr:col>12</xdr:col>
      <xdr:colOff>38100</xdr:colOff>
      <xdr:row>25</xdr:row>
      <xdr:rowOff>114300</xdr:rowOff>
    </xdr:from>
    <xdr:to>
      <xdr:col>15</xdr:col>
      <xdr:colOff>85726</xdr:colOff>
      <xdr:row>27</xdr:row>
      <xdr:rowOff>47625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82A6EB4E-36C6-4349-BDD6-3C0141AEFDF7}"/>
            </a:ext>
          </a:extLst>
        </xdr:cNvPr>
        <xdr:cNvSpPr txBox="1"/>
      </xdr:nvSpPr>
      <xdr:spPr>
        <a:xfrm>
          <a:off x="1866900" y="5067300"/>
          <a:ext cx="1876426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10 m between NSR buildings</a:t>
          </a:r>
        </a:p>
      </xdr:txBody>
    </xdr:sp>
    <xdr:clientData/>
  </xdr:twoCellAnchor>
  <xdr:twoCellAnchor>
    <xdr:from>
      <xdr:col>16</xdr:col>
      <xdr:colOff>66675</xdr:colOff>
      <xdr:row>16</xdr:row>
      <xdr:rowOff>133350</xdr:rowOff>
    </xdr:from>
    <xdr:to>
      <xdr:col>17</xdr:col>
      <xdr:colOff>571500</xdr:colOff>
      <xdr:row>20</xdr:row>
      <xdr:rowOff>114300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C1840DDD-EEB4-4602-AAD0-6AC113B09C45}"/>
            </a:ext>
          </a:extLst>
        </xdr:cNvPr>
        <xdr:cNvSpPr txBox="1"/>
      </xdr:nvSpPr>
      <xdr:spPr>
        <a:xfrm>
          <a:off x="4333875" y="3371850"/>
          <a:ext cx="111442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Noise Sensitive Receiver #2 (~3m from Gnd</a:t>
          </a:r>
          <a:r>
            <a:rPr lang="en-GB" sz="1100" baseline="0"/>
            <a:t>)</a:t>
          </a:r>
          <a:endParaRPr lang="en-GB" sz="1100"/>
        </a:p>
      </xdr:txBody>
    </xdr:sp>
    <xdr:clientData/>
  </xdr:twoCellAnchor>
  <xdr:twoCellAnchor>
    <xdr:from>
      <xdr:col>16</xdr:col>
      <xdr:colOff>66675</xdr:colOff>
      <xdr:row>2</xdr:row>
      <xdr:rowOff>123825</xdr:rowOff>
    </xdr:from>
    <xdr:to>
      <xdr:col>17</xdr:col>
      <xdr:colOff>571500</xdr:colOff>
      <xdr:row>6</xdr:row>
      <xdr:rowOff>104775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CAFEDB31-FCE8-4135-A504-076D7A7B80F7}"/>
            </a:ext>
          </a:extLst>
        </xdr:cNvPr>
        <xdr:cNvSpPr txBox="1"/>
      </xdr:nvSpPr>
      <xdr:spPr>
        <a:xfrm>
          <a:off x="4333875" y="504825"/>
          <a:ext cx="111442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Noise Sensitive Receiver #2 (~3m from Gnd</a:t>
          </a:r>
          <a:r>
            <a:rPr lang="en-GB" sz="1100" baseline="0"/>
            <a:t>)</a:t>
          </a:r>
          <a:endParaRPr lang="en-GB" sz="1100"/>
        </a:p>
      </xdr:txBody>
    </xdr:sp>
    <xdr:clientData/>
  </xdr:twoCellAnchor>
  <xdr:twoCellAnchor>
    <xdr:from>
      <xdr:col>9</xdr:col>
      <xdr:colOff>38100</xdr:colOff>
      <xdr:row>2</xdr:row>
      <xdr:rowOff>152400</xdr:rowOff>
    </xdr:from>
    <xdr:to>
      <xdr:col>10</xdr:col>
      <xdr:colOff>542925</xdr:colOff>
      <xdr:row>6</xdr:row>
      <xdr:rowOff>133350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B3B3AF2C-D900-4229-8ED5-D2768592D007}"/>
            </a:ext>
          </a:extLst>
        </xdr:cNvPr>
        <xdr:cNvSpPr txBox="1"/>
      </xdr:nvSpPr>
      <xdr:spPr>
        <a:xfrm>
          <a:off x="38100" y="533400"/>
          <a:ext cx="111442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Noise Sensitive Receiver #1 (~3m from Gnd</a:t>
          </a:r>
          <a:r>
            <a:rPr lang="en-GB" sz="1100" baseline="0"/>
            <a:t>)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D91F7-671D-46DC-93AA-06AE35744EC2}">
  <dimension ref="A1:S14"/>
  <sheetViews>
    <sheetView tabSelected="1" zoomScale="90" zoomScaleNormal="90" workbookViewId="0">
      <selection activeCell="E12" sqref="E12"/>
    </sheetView>
  </sheetViews>
  <sheetFormatPr defaultRowHeight="15" x14ac:dyDescent="0.25"/>
  <cols>
    <col min="1" max="1" width="19.7109375" style="7" customWidth="1"/>
    <col min="2" max="2" width="17" customWidth="1"/>
    <col min="3" max="3" width="19.42578125" customWidth="1"/>
    <col min="4" max="4" width="45.7109375" customWidth="1"/>
    <col min="5" max="6" width="22.42578125" customWidth="1"/>
    <col min="7" max="7" width="23.5703125" customWidth="1"/>
    <col min="8" max="8" width="3.85546875" customWidth="1"/>
    <col min="9" max="9" width="9.140625" customWidth="1"/>
  </cols>
  <sheetData>
    <row r="1" spans="1:19" s="2" customFormat="1" ht="48.75" thickBot="1" x14ac:dyDescent="0.3">
      <c r="A1" s="18"/>
      <c r="B1" s="10" t="s">
        <v>0</v>
      </c>
      <c r="C1" s="10" t="s">
        <v>1</v>
      </c>
      <c r="D1" s="10" t="s">
        <v>8</v>
      </c>
      <c r="E1" s="10" t="s">
        <v>20</v>
      </c>
      <c r="F1" s="10" t="s">
        <v>2</v>
      </c>
      <c r="G1" s="11" t="s">
        <v>5</v>
      </c>
      <c r="J1"/>
      <c r="K1"/>
      <c r="L1"/>
      <c r="M1"/>
      <c r="N1"/>
      <c r="O1"/>
      <c r="P1"/>
      <c r="Q1"/>
      <c r="R1"/>
      <c r="S1"/>
    </row>
    <row r="2" spans="1:19" x14ac:dyDescent="0.25">
      <c r="A2" s="8" t="s">
        <v>4</v>
      </c>
      <c r="B2" s="12">
        <v>3</v>
      </c>
      <c r="C2" s="33" t="s">
        <v>12</v>
      </c>
      <c r="D2" s="13" t="s">
        <v>7</v>
      </c>
      <c r="E2" s="14">
        <v>75</v>
      </c>
      <c r="F2" s="15">
        <v>0</v>
      </c>
      <c r="G2" s="16">
        <f>E2-9.5-7</f>
        <v>58.5</v>
      </c>
    </row>
    <row r="3" spans="1:19" s="2" customFormat="1" ht="15.75" thickBot="1" x14ac:dyDescent="0.3">
      <c r="A3" s="23" t="s">
        <v>6</v>
      </c>
      <c r="B3" s="24">
        <v>5.8</v>
      </c>
      <c r="C3" s="34" t="s">
        <v>13</v>
      </c>
      <c r="D3" s="25">
        <v>0</v>
      </c>
      <c r="E3" s="20">
        <v>75</v>
      </c>
      <c r="F3" s="21">
        <v>0</v>
      </c>
      <c r="G3" s="22">
        <f>E3-15.3</f>
        <v>59.7</v>
      </c>
      <c r="J3"/>
      <c r="K3"/>
      <c r="L3"/>
      <c r="M3"/>
      <c r="N3"/>
      <c r="O3"/>
      <c r="P3"/>
      <c r="Q3"/>
      <c r="R3"/>
      <c r="S3"/>
    </row>
    <row r="4" spans="1:19" s="2" customFormat="1" ht="15.75" thickBot="1" x14ac:dyDescent="0.3">
      <c r="A4" s="26"/>
      <c r="B4" s="27"/>
      <c r="C4" s="28"/>
      <c r="D4" s="29"/>
      <c r="E4" s="30"/>
      <c r="F4" s="31" t="s">
        <v>10</v>
      </c>
      <c r="G4" s="32">
        <f>G2-G3</f>
        <v>-1.2000000000000028</v>
      </c>
      <c r="J4"/>
      <c r="K4"/>
      <c r="L4"/>
      <c r="M4"/>
      <c r="N4"/>
      <c r="O4"/>
      <c r="P4"/>
      <c r="Q4"/>
      <c r="R4"/>
      <c r="S4"/>
    </row>
    <row r="5" spans="1:19" ht="15.75" thickBot="1" x14ac:dyDescent="0.3">
      <c r="B5" s="1"/>
      <c r="C5" s="3"/>
      <c r="D5" s="3"/>
    </row>
    <row r="6" spans="1:19" ht="48.75" thickBot="1" x14ac:dyDescent="0.3">
      <c r="A6" s="18"/>
      <c r="B6" s="10" t="s">
        <v>0</v>
      </c>
      <c r="C6" s="10" t="s">
        <v>1</v>
      </c>
      <c r="D6" s="10" t="s">
        <v>8</v>
      </c>
      <c r="E6" s="10" t="s">
        <v>20</v>
      </c>
      <c r="F6" s="10" t="s">
        <v>2</v>
      </c>
      <c r="G6" s="11" t="s">
        <v>5</v>
      </c>
    </row>
    <row r="7" spans="1:19" x14ac:dyDescent="0.25">
      <c r="A7" s="8" t="s">
        <v>3</v>
      </c>
      <c r="B7" s="12">
        <v>9</v>
      </c>
      <c r="C7" s="33" t="s">
        <v>14</v>
      </c>
      <c r="D7" s="13">
        <v>0</v>
      </c>
      <c r="E7" s="14">
        <v>75</v>
      </c>
      <c r="F7" s="19" t="s">
        <v>9</v>
      </c>
      <c r="G7" s="16">
        <f>E7-19.1+3</f>
        <v>58.9</v>
      </c>
    </row>
    <row r="8" spans="1:19" ht="15.75" thickBot="1" x14ac:dyDescent="0.3">
      <c r="A8" s="17" t="s">
        <v>11</v>
      </c>
      <c r="B8" s="4">
        <v>5.8</v>
      </c>
      <c r="C8" s="35" t="s">
        <v>13</v>
      </c>
      <c r="D8" s="5">
        <v>0</v>
      </c>
      <c r="E8" s="20">
        <v>75</v>
      </c>
      <c r="F8" s="9"/>
      <c r="G8" s="6">
        <f>E8-15.3</f>
        <v>59.7</v>
      </c>
    </row>
    <row r="9" spans="1:19" s="2" customFormat="1" ht="15.75" thickBot="1" x14ac:dyDescent="0.3">
      <c r="A9" s="26"/>
      <c r="B9" s="27"/>
      <c r="C9" s="28"/>
      <c r="D9" s="29"/>
      <c r="E9" s="30"/>
      <c r="F9" s="31" t="s">
        <v>10</v>
      </c>
      <c r="G9" s="32">
        <f>G7-G8</f>
        <v>-0.80000000000000426</v>
      </c>
      <c r="J9"/>
      <c r="K9"/>
      <c r="L9"/>
      <c r="M9"/>
      <c r="N9"/>
      <c r="O9"/>
      <c r="P9"/>
      <c r="Q9"/>
      <c r="R9"/>
      <c r="S9"/>
    </row>
    <row r="10" spans="1:19" s="2" customFormat="1" ht="15.75" thickBot="1" x14ac:dyDescent="0.3">
      <c r="A10" s="36"/>
      <c r="B10" s="37"/>
      <c r="C10" s="38"/>
      <c r="D10" s="39"/>
      <c r="E10" s="40"/>
      <c r="F10" s="41"/>
      <c r="G10" s="38"/>
      <c r="J10"/>
      <c r="K10"/>
      <c r="L10"/>
      <c r="M10"/>
      <c r="N10"/>
      <c r="O10"/>
      <c r="P10"/>
      <c r="Q10"/>
      <c r="R10"/>
      <c r="S10"/>
    </row>
    <row r="11" spans="1:19" x14ac:dyDescent="0.25">
      <c r="A11" s="42"/>
      <c r="B11" s="43" t="s">
        <v>16</v>
      </c>
      <c r="C11" s="45" t="s">
        <v>17</v>
      </c>
      <c r="D11" s="47" t="s">
        <v>18</v>
      </c>
    </row>
    <row r="12" spans="1:19" ht="30.75" thickBot="1" x14ac:dyDescent="0.3">
      <c r="A12" s="17" t="s">
        <v>15</v>
      </c>
      <c r="B12" s="44">
        <v>10</v>
      </c>
      <c r="C12" s="46">
        <v>40</v>
      </c>
      <c r="D12" s="48">
        <f>(10*LOG((B12/C12)))*-1</f>
        <v>6.0205999132796242</v>
      </c>
    </row>
    <row r="14" spans="1:19" ht="28.5" x14ac:dyDescent="0.25">
      <c r="A14" s="7" t="s">
        <v>19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Edinburgh Napier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Chapman, David</dc:creator>
  <cp:lastModifiedBy>Chapman, David</cp:lastModifiedBy>
  <dcterms:created xsi:type="dcterms:W3CDTF">2022-06-19T11:47:51Z</dcterms:created>
  <dcterms:modified xsi:type="dcterms:W3CDTF">2022-09-01T10:10:27Z</dcterms:modified>
</cp:coreProperties>
</file>